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<sst xmlns="http://schemas.openxmlformats.org/spreadsheetml/2006/main" count="139" uniqueCount="76">
  <si>
    <t>請於111.08.31前完成辦理並填寫此表單</t>
  </si>
  <si>
    <t>https://reurl.cc/NAbdxq</t>
  </si>
  <si>
    <t>填報說明： 
1.依據教育部111年度一般性教育補助款考核要點辦理：貴校行政人員、教師之兒童權利公約教育訓練需達中央規定之覆蓋率。
2.校長：因校長的參訓率為0%或100%，因此沒有特別列出參訓率的欄位。
3.校內教師定義：未兼任行政職，純授課的教師。
4.學校行政人員定義：有兼任行政職者歸在此類別。包含(兼任教師的)組長、主任、幹事、工友、其他行政人員等。
5.參訓的定義：包含參與教育處辦理之教育訓練、參與校內宣導(至少半小時)、參與e等公務員研習課程之人數。 
6.參訓日期區間：111年1月1日至111年8月31日止。
7.其他說明請參閱表單下方。
8.若有分類或計算上的疑惑歡迎來電確認，03-5286661王孜芬社工。</t>
  </si>
  <si>
    <t>辦理學校</t>
  </si>
  <si>
    <t>校長</t>
  </si>
  <si>
    <t>教師</t>
  </si>
  <si>
    <t>參訓率</t>
  </si>
  <si>
    <t>學校行政人員</t>
  </si>
  <si>
    <t>校內實際人數</t>
  </si>
  <si>
    <t>已參訓人數</t>
  </si>
  <si>
    <t>人數</t>
  </si>
  <si>
    <t>男/女</t>
  </si>
  <si>
    <t>【男】</t>
  </si>
  <si>
    <t>【女】</t>
  </si>
  <si>
    <t>(只寫數字.不需寫人)</t>
  </si>
  <si>
    <t>範例</t>
  </si>
  <si>
    <t>女</t>
  </si>
  <si>
    <t>成德高中</t>
  </si>
  <si>
    <t>男</t>
  </si>
  <si>
    <t>香山高中</t>
  </si>
  <si>
    <t>建功高中</t>
  </si>
  <si>
    <t>建華國中</t>
  </si>
  <si>
    <t>培英國中</t>
  </si>
  <si>
    <t>光華國中</t>
  </si>
  <si>
    <t>育賢國中</t>
  </si>
  <si>
    <t>光武國中</t>
  </si>
  <si>
    <t>南華國中</t>
  </si>
  <si>
    <t>富禮國中</t>
  </si>
  <si>
    <t>三民國中</t>
  </si>
  <si>
    <t>內湖國中</t>
  </si>
  <si>
    <t>虎林國中</t>
  </si>
  <si>
    <t>新科國中</t>
  </si>
  <si>
    <t>竹光國中</t>
  </si>
  <si>
    <t>華德福實校國中小</t>
  </si>
  <si>
    <t>新竹國小</t>
  </si>
  <si>
    <t>北門國小</t>
  </si>
  <si>
    <t>民富國小</t>
  </si>
  <si>
    <t>東門國小</t>
  </si>
  <si>
    <t>西門國小</t>
  </si>
  <si>
    <t>竹蓮國小</t>
  </si>
  <si>
    <t>東園國小</t>
  </si>
  <si>
    <t>三民國小</t>
  </si>
  <si>
    <t>龍山國小</t>
  </si>
  <si>
    <t>關東國小</t>
  </si>
  <si>
    <t>載熙國小</t>
  </si>
  <si>
    <t>南寮國小</t>
  </si>
  <si>
    <t>建功國小</t>
  </si>
  <si>
    <t>水源國小</t>
  </si>
  <si>
    <t>香山國小</t>
  </si>
  <si>
    <t>虎林國小</t>
  </si>
  <si>
    <t>港南國小</t>
  </si>
  <si>
    <t>大庄國小</t>
  </si>
  <si>
    <t>茄苳國小</t>
  </si>
  <si>
    <t>朝山國小</t>
  </si>
  <si>
    <t>大湖國小</t>
  </si>
  <si>
    <t>內湖國小</t>
  </si>
  <si>
    <t>南隘國小</t>
  </si>
  <si>
    <t>頂埔國小</t>
  </si>
  <si>
    <t>舊社國小</t>
  </si>
  <si>
    <t>陽光國小</t>
  </si>
  <si>
    <t>科園國小</t>
  </si>
  <si>
    <t>高峰國小</t>
  </si>
  <si>
    <t>青草湖國小</t>
  </si>
  <si>
    <t>關埔國小</t>
  </si>
  <si>
    <t> 竹科實中( 國中小部)</t>
  </si>
  <si>
    <t> 清華大學附小</t>
  </si>
  <si>
    <t> 磐石中學國中部</t>
  </si>
  <si>
    <t>光復中學國中部</t>
  </si>
  <si>
    <t>曙光女中國中部 </t>
  </si>
  <si>
    <t>康橋中小學 </t>
  </si>
  <si>
    <t>１</t>
  </si>
  <si>
    <t>曙光小學</t>
  </si>
  <si>
    <t>總計</t>
  </si>
  <si>
    <t>其他說明：</t>
  </si>
  <si>
    <t>1.代課老師的部分，若貴校平常就會派代課老師參訓，那代課老師便需要列入人數中，反之則無需列入計算。</t>
  </si>
  <si>
    <t>2.針對《兒童權利公約》辦理教育訓練，教育局(處)行政人員參加率達75%以上，學校行政人員(含學校員工)達85%以上，教師達90%以上，校長達90%以上，幼兒園園長達70%以上。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</si>
</sst>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4.0"/>
      <color theme="1"/>
      <name val="Arial"/>
      <scheme val="minor"/>
    </font>
    <font>
      <b/>
      <sz val="18.0"/>
      <color rgb="FFFF0000"/>
      <name val="Arial"/>
    </font>
    <font>
      <u/>
      <sz val="14.0"/>
      <color rgb="FF0000FF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/>
    <font>
      <sz val="12.0"/>
      <color theme="1"/>
      <name val="Arial"/>
      <scheme val="minor"/>
    </font>
    <font>
      <b/>
      <sz val="12.0"/>
      <color rgb="FF000000"/>
      <name val="Arial"/>
    </font>
    <font>
      <sz val="12.0"/>
      <color rgb="FF666666"/>
      <name val="Arial"/>
    </font>
    <font>
      <sz val="12.0"/>
      <color rgb="FF666666"/>
      <name val="Arial"/>
      <scheme val="minor"/>
    </font>
    <font>
      <sz val="14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00FF00"/>
        <bgColor rgb="FF00FF0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left" readingOrder="0" shrinkToFit="0" vertical="center" wrapText="0"/>
    </xf>
    <xf borderId="0" fillId="0" fontId="3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center"/>
    </xf>
    <xf borderId="0" fillId="2" fontId="4" numFmtId="0" xfId="0" applyAlignment="1" applyFont="1">
      <alignment horizontal="center" shrinkToFit="0" vertical="center" wrapText="0"/>
    </xf>
    <xf borderId="0" fillId="2" fontId="5" numFmtId="0" xfId="0" applyAlignment="1" applyFont="1">
      <alignment horizontal="left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3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ill="1" applyFont="1">
      <alignment horizontal="center" readingOrder="0" shrinkToFit="0" vertical="center" wrapText="1"/>
    </xf>
    <xf borderId="3" fillId="0" fontId="7" numFmtId="0" xfId="0" applyBorder="1" applyFont="1"/>
    <xf borderId="4" fillId="0" fontId="7" numFmtId="0" xfId="0" applyBorder="1" applyFont="1"/>
    <xf borderId="5" fillId="5" fontId="6" numFmtId="0" xfId="0" applyAlignment="1" applyBorder="1" applyFill="1" applyFont="1">
      <alignment horizontal="center" readingOrder="0" shrinkToFit="0" vertical="center" wrapText="1"/>
    </xf>
    <xf borderId="6" fillId="0" fontId="7" numFmtId="0" xfId="0" applyBorder="1" applyFont="1"/>
    <xf borderId="7" fillId="0" fontId="7" numFmtId="0" xfId="0" applyBorder="1" applyFont="1"/>
    <xf borderId="1" fillId="5" fontId="6" numFmtId="0" xfId="0" applyAlignment="1" applyBorder="1" applyFont="1">
      <alignment horizontal="center" vertical="center"/>
    </xf>
    <xf borderId="5" fillId="6" fontId="6" numFmtId="0" xfId="0" applyAlignment="1" applyBorder="1" applyFill="1" applyFont="1">
      <alignment horizontal="center" readingOrder="0" shrinkToFit="0" vertical="center" wrapText="1"/>
    </xf>
    <xf borderId="1" fillId="6" fontId="6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4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3" fillId="0" fontId="7" numFmtId="0" xfId="0" applyBorder="1" applyFont="1"/>
    <xf borderId="5" fillId="4" fontId="9" numFmtId="0" xfId="0" applyAlignment="1" applyBorder="1" applyFont="1">
      <alignment horizontal="center" readingOrder="0" vertical="center"/>
    </xf>
    <xf borderId="10" fillId="6" fontId="9" numFmtId="0" xfId="0" applyAlignment="1" applyBorder="1" applyFont="1">
      <alignment horizontal="center" readingOrder="0" vertical="center"/>
    </xf>
    <xf borderId="12" fillId="3" fontId="10" numFmtId="0" xfId="0" applyAlignment="1" applyBorder="1" applyFont="1">
      <alignment horizontal="center" readingOrder="0" shrinkToFit="0" vertical="center" wrapText="1"/>
    </xf>
    <xf borderId="12" fillId="4" fontId="11" numFmtId="0" xfId="0" applyAlignment="1" applyBorder="1" applyFont="1">
      <alignment horizontal="center" readingOrder="0" vertical="center"/>
    </xf>
    <xf borderId="12" fillId="5" fontId="11" numFmtId="0" xfId="0" applyAlignment="1" applyBorder="1" applyFont="1">
      <alignment horizontal="center" readingOrder="0" vertical="center"/>
    </xf>
    <xf borderId="12" fillId="5" fontId="11" numFmtId="9" xfId="0" applyAlignment="1" applyBorder="1" applyFont="1" applyNumberFormat="1">
      <alignment horizontal="center" vertical="center"/>
    </xf>
    <xf borderId="12" fillId="6" fontId="11" numFmtId="0" xfId="0" applyAlignment="1" applyBorder="1" applyFont="1">
      <alignment horizontal="center" readingOrder="0" vertical="center"/>
    </xf>
    <xf borderId="12" fillId="6" fontId="11" numFmtId="9" xfId="0" applyAlignment="1" applyBorder="1" applyFont="1" applyNumberFormat="1">
      <alignment horizontal="center" vertical="center"/>
    </xf>
    <xf borderId="12" fillId="3" fontId="12" numFmtId="0" xfId="0" applyAlignment="1" applyBorder="1" applyFont="1">
      <alignment horizontal="center" readingOrder="0" shrinkToFit="0" vertical="center" wrapText="1"/>
    </xf>
    <xf borderId="7" fillId="4" fontId="1" numFmtId="0" xfId="0" applyAlignment="1" applyBorder="1" applyFont="1">
      <alignment horizontal="center" readingOrder="0" vertical="center"/>
    </xf>
    <xf borderId="12" fillId="4" fontId="1" numFmtId="0" xfId="0" applyAlignment="1" applyBorder="1" applyFont="1">
      <alignment horizontal="center" readingOrder="0" vertical="center"/>
    </xf>
    <xf borderId="12" fillId="5" fontId="1" numFmtId="0" xfId="0" applyAlignment="1" applyBorder="1" applyFont="1">
      <alignment horizontal="center" readingOrder="0" vertical="center"/>
    </xf>
    <xf borderId="12" fillId="5" fontId="1" numFmtId="9" xfId="0" applyAlignment="1" applyBorder="1" applyFont="1" applyNumberFormat="1">
      <alignment horizontal="center" vertical="center"/>
    </xf>
    <xf borderId="12" fillId="6" fontId="1" numFmtId="0" xfId="0" applyAlignment="1" applyBorder="1" applyFont="1">
      <alignment horizontal="center" readingOrder="0" vertical="center"/>
    </xf>
    <xf borderId="12" fillId="6" fontId="1" numFmtId="9" xfId="0" applyAlignment="1" applyBorder="1" applyFont="1" applyNumberFormat="1">
      <alignment horizontal="center" vertical="center"/>
    </xf>
    <xf borderId="12" fillId="0" fontId="12" numFmtId="0" xfId="0" applyAlignment="1" applyBorder="1" applyFont="1">
      <alignment horizontal="center" readingOrder="0" shrinkToFit="0" vertical="center" wrapText="1"/>
    </xf>
    <xf borderId="12" fillId="7" fontId="12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9" xfId="0" applyAlignment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readingOrder="0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url.cc/NAbdxq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75"/>
  <cols>
    <col customWidth="1" min="1" max="1" width="11.13"/>
    <col customWidth="1" min="2" max="2" width="6.63"/>
    <col customWidth="1" min="3" max="3" width="7.25"/>
    <col customWidth="1" min="4" max="4" width="11.13"/>
    <col customWidth="1" min="5" max="8" width="7.25"/>
    <col customWidth="1" min="9" max="9" width="8.25"/>
    <col customWidth="1" min="10" max="13" width="7.38"/>
    <col customWidth="1" min="14" max="14" width="8.5"/>
  </cols>
  <sheetData>
    <row r="1" ht="23.25" customHeight="1">
      <c r="A1" s="1"/>
      <c r="B1" s="2" t="s">
        <v>0</v>
      </c>
      <c r="O1" s="3" t="s">
        <v>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5.5" customHeight="1">
      <c r="A2" s="5"/>
      <c r="B2" s="6" t="s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" t="s">
        <v>3</v>
      </c>
      <c r="B3" s="9" t="s">
        <v>4</v>
      </c>
      <c r="C3" s="10"/>
      <c r="D3" s="11"/>
      <c r="E3" s="12" t="s">
        <v>5</v>
      </c>
      <c r="F3" s="13"/>
      <c r="G3" s="13"/>
      <c r="H3" s="14"/>
      <c r="I3" s="15" t="s">
        <v>6</v>
      </c>
      <c r="J3" s="16" t="s">
        <v>7</v>
      </c>
      <c r="K3" s="13"/>
      <c r="L3" s="13"/>
      <c r="M3" s="14"/>
      <c r="N3" s="17" t="s">
        <v>6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19"/>
      <c r="B4" s="20"/>
      <c r="C4" s="21"/>
      <c r="D4" s="22"/>
      <c r="E4" s="12" t="s">
        <v>8</v>
      </c>
      <c r="F4" s="14"/>
      <c r="G4" s="12" t="s">
        <v>9</v>
      </c>
      <c r="H4" s="14"/>
      <c r="I4" s="19"/>
      <c r="J4" s="16" t="s">
        <v>8</v>
      </c>
      <c r="K4" s="14"/>
      <c r="L4" s="16" t="s">
        <v>9</v>
      </c>
      <c r="M4" s="14"/>
      <c r="N4" s="1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9"/>
      <c r="B5" s="23" t="s">
        <v>10</v>
      </c>
      <c r="C5" s="23" t="s">
        <v>11</v>
      </c>
      <c r="D5" s="23" t="s">
        <v>9</v>
      </c>
      <c r="E5" s="24" t="s">
        <v>12</v>
      </c>
      <c r="F5" s="24" t="s">
        <v>13</v>
      </c>
      <c r="G5" s="24" t="s">
        <v>12</v>
      </c>
      <c r="H5" s="24" t="s">
        <v>13</v>
      </c>
      <c r="I5" s="19"/>
      <c r="J5" s="25" t="s">
        <v>12</v>
      </c>
      <c r="K5" s="25" t="s">
        <v>13</v>
      </c>
      <c r="L5" s="25" t="s">
        <v>12</v>
      </c>
      <c r="M5" s="25" t="s">
        <v>13</v>
      </c>
      <c r="N5" s="19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8.75" customHeight="1">
      <c r="A6" s="26"/>
      <c r="B6" s="27">
        <v>1.0</v>
      </c>
      <c r="C6" s="13"/>
      <c r="D6" s="14"/>
      <c r="E6" s="28" t="s">
        <v>14</v>
      </c>
      <c r="F6" s="21"/>
      <c r="G6" s="21"/>
      <c r="H6" s="22"/>
      <c r="I6" s="26"/>
      <c r="J6" s="28" t="s">
        <v>14</v>
      </c>
      <c r="K6" s="21"/>
      <c r="L6" s="21"/>
      <c r="M6" s="22"/>
      <c r="N6" s="2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8.75" customHeight="1">
      <c r="A7" s="29" t="s">
        <v>15</v>
      </c>
      <c r="B7" s="30">
        <v>1.0</v>
      </c>
      <c r="C7" s="30" t="s">
        <v>16</v>
      </c>
      <c r="D7" s="30">
        <v>1.0</v>
      </c>
      <c r="E7" s="31">
        <v>50.0</v>
      </c>
      <c r="F7" s="31">
        <v>50.0</v>
      </c>
      <c r="G7" s="31">
        <v>45.0</v>
      </c>
      <c r="H7" s="31">
        <v>45.0</v>
      </c>
      <c r="I7" s="32">
        <f t="shared" ref="I7:I60" si="1">(G7+H7)/(E7+F7)</f>
        <v>0.9</v>
      </c>
      <c r="J7" s="33">
        <v>10.0</v>
      </c>
      <c r="K7" s="33">
        <v>10.0</v>
      </c>
      <c r="L7" s="33">
        <v>8.0</v>
      </c>
      <c r="M7" s="33">
        <v>8.0</v>
      </c>
      <c r="N7" s="34">
        <f t="shared" ref="N7:N60" si="2">(L7+M7)/(J7+K7)</f>
        <v>0.8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35" t="s">
        <v>17</v>
      </c>
      <c r="B8" s="36">
        <v>1.0</v>
      </c>
      <c r="C8" s="36" t="s">
        <v>18</v>
      </c>
      <c r="D8" s="37">
        <v>1.0</v>
      </c>
      <c r="E8" s="38">
        <v>25.0</v>
      </c>
      <c r="F8" s="38">
        <v>55.0</v>
      </c>
      <c r="G8" s="38">
        <v>25.0</v>
      </c>
      <c r="H8" s="38">
        <v>55.0</v>
      </c>
      <c r="I8" s="39">
        <f t="shared" si="1"/>
        <v>1</v>
      </c>
      <c r="J8" s="40">
        <v>15.0</v>
      </c>
      <c r="K8" s="40">
        <v>28.0</v>
      </c>
      <c r="L8" s="40">
        <v>15.0</v>
      </c>
      <c r="M8" s="40">
        <v>28.0</v>
      </c>
      <c r="N8" s="41">
        <f t="shared" si="2"/>
        <v>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2" t="s">
        <v>19</v>
      </c>
      <c r="B9" s="37">
        <v>1.0</v>
      </c>
      <c r="C9" s="37" t="s">
        <v>16</v>
      </c>
      <c r="D9" s="37">
        <v>1.0</v>
      </c>
      <c r="E9" s="38">
        <v>23.0</v>
      </c>
      <c r="F9" s="38">
        <v>36.0</v>
      </c>
      <c r="G9" s="38">
        <v>23.0</v>
      </c>
      <c r="H9" s="38">
        <v>36.0</v>
      </c>
      <c r="I9" s="39">
        <f t="shared" si="1"/>
        <v>1</v>
      </c>
      <c r="J9" s="40">
        <v>23.0</v>
      </c>
      <c r="K9" s="40">
        <v>76.0</v>
      </c>
      <c r="L9" s="40">
        <v>23.0</v>
      </c>
      <c r="M9" s="40">
        <v>75.0</v>
      </c>
      <c r="N9" s="41">
        <f t="shared" si="2"/>
        <v>0.9898989899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2" t="s">
        <v>20</v>
      </c>
      <c r="B10" s="36">
        <v>1.0</v>
      </c>
      <c r="C10" s="36" t="s">
        <v>18</v>
      </c>
      <c r="D10" s="37">
        <v>1.0</v>
      </c>
      <c r="E10" s="38">
        <v>19.0</v>
      </c>
      <c r="F10" s="38">
        <v>97.0</v>
      </c>
      <c r="G10" s="38">
        <v>19.0</v>
      </c>
      <c r="H10" s="38">
        <v>94.0</v>
      </c>
      <c r="I10" s="39">
        <f t="shared" si="1"/>
        <v>0.974137931</v>
      </c>
      <c r="J10" s="40">
        <v>8.0</v>
      </c>
      <c r="K10" s="40">
        <v>42.0</v>
      </c>
      <c r="L10" s="40">
        <v>6.0</v>
      </c>
      <c r="M10" s="40">
        <v>36.0</v>
      </c>
      <c r="N10" s="41">
        <f t="shared" si="2"/>
        <v>0.84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2" t="s">
        <v>21</v>
      </c>
      <c r="B11" s="37">
        <v>1.0</v>
      </c>
      <c r="C11" s="37" t="s">
        <v>18</v>
      </c>
      <c r="D11" s="37">
        <v>1.0</v>
      </c>
      <c r="E11" s="38">
        <v>7.0</v>
      </c>
      <c r="F11" s="38">
        <v>49.0</v>
      </c>
      <c r="G11" s="38">
        <v>7.0</v>
      </c>
      <c r="H11" s="38">
        <v>49.0</v>
      </c>
      <c r="I11" s="39">
        <f t="shared" si="1"/>
        <v>1</v>
      </c>
      <c r="J11" s="40">
        <v>5.0</v>
      </c>
      <c r="K11" s="40">
        <v>18.0</v>
      </c>
      <c r="L11" s="40">
        <v>5.0</v>
      </c>
      <c r="M11" s="40">
        <v>18.0</v>
      </c>
      <c r="N11" s="41">
        <f t="shared" si="2"/>
        <v>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2" t="s">
        <v>22</v>
      </c>
      <c r="B12" s="36">
        <v>1.0</v>
      </c>
      <c r="C12" s="36" t="s">
        <v>16</v>
      </c>
      <c r="D12" s="37">
        <v>1.0</v>
      </c>
      <c r="E12" s="38">
        <v>33.0</v>
      </c>
      <c r="F12" s="38">
        <v>130.0</v>
      </c>
      <c r="G12" s="38">
        <v>33.0</v>
      </c>
      <c r="H12" s="38">
        <v>130.0</v>
      </c>
      <c r="I12" s="39">
        <f t="shared" si="1"/>
        <v>1</v>
      </c>
      <c r="J12" s="40">
        <v>9.0</v>
      </c>
      <c r="K12" s="40">
        <v>30.0</v>
      </c>
      <c r="L12" s="40">
        <v>9.0</v>
      </c>
      <c r="M12" s="40">
        <v>30.0</v>
      </c>
      <c r="N12" s="41">
        <f t="shared" si="2"/>
        <v>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2" t="s">
        <v>23</v>
      </c>
      <c r="B13" s="37">
        <v>1.0</v>
      </c>
      <c r="C13" s="36" t="s">
        <v>16</v>
      </c>
      <c r="D13" s="37">
        <v>1.0</v>
      </c>
      <c r="E13" s="38">
        <v>30.0</v>
      </c>
      <c r="F13" s="38">
        <v>97.0</v>
      </c>
      <c r="G13" s="38">
        <v>30.0</v>
      </c>
      <c r="H13" s="38">
        <v>97.0</v>
      </c>
      <c r="I13" s="39">
        <f t="shared" si="1"/>
        <v>1</v>
      </c>
      <c r="J13" s="40">
        <v>33.0</v>
      </c>
      <c r="K13" s="40">
        <v>12.0</v>
      </c>
      <c r="L13" s="40">
        <v>33.0</v>
      </c>
      <c r="M13" s="40">
        <v>12.0</v>
      </c>
      <c r="N13" s="41">
        <f t="shared" si="2"/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2" t="s">
        <v>24</v>
      </c>
      <c r="B14" s="36">
        <v>1.0</v>
      </c>
      <c r="C14" s="36" t="s">
        <v>16</v>
      </c>
      <c r="D14" s="37">
        <v>1.0</v>
      </c>
      <c r="E14" s="38">
        <v>15.0</v>
      </c>
      <c r="F14" s="38">
        <v>72.0</v>
      </c>
      <c r="G14" s="38">
        <v>15.0</v>
      </c>
      <c r="H14" s="38">
        <v>72.0</v>
      </c>
      <c r="I14" s="39">
        <f t="shared" si="1"/>
        <v>1</v>
      </c>
      <c r="J14" s="40">
        <v>11.0</v>
      </c>
      <c r="K14" s="40">
        <v>17.0</v>
      </c>
      <c r="L14" s="40">
        <v>11.0</v>
      </c>
      <c r="M14" s="40">
        <v>17.0</v>
      </c>
      <c r="N14" s="41">
        <f t="shared" si="2"/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2" t="s">
        <v>25</v>
      </c>
      <c r="B15" s="37">
        <v>1.0</v>
      </c>
      <c r="C15" s="37" t="s">
        <v>18</v>
      </c>
      <c r="D15" s="37">
        <v>1.0</v>
      </c>
      <c r="E15" s="38">
        <v>24.0</v>
      </c>
      <c r="F15" s="38">
        <v>87.0</v>
      </c>
      <c r="G15" s="38">
        <v>23.0</v>
      </c>
      <c r="H15" s="38">
        <v>83.0</v>
      </c>
      <c r="I15" s="39">
        <f t="shared" si="1"/>
        <v>0.954954955</v>
      </c>
      <c r="J15" s="40">
        <v>13.0</v>
      </c>
      <c r="K15" s="40">
        <v>23.0</v>
      </c>
      <c r="L15" s="40">
        <v>12.0</v>
      </c>
      <c r="M15" s="40">
        <v>23.0</v>
      </c>
      <c r="N15" s="41">
        <f t="shared" si="2"/>
        <v>0.9722222222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2" t="s">
        <v>26</v>
      </c>
      <c r="B16" s="36">
        <v>1.0</v>
      </c>
      <c r="C16" s="36" t="s">
        <v>18</v>
      </c>
      <c r="D16" s="37">
        <v>1.0</v>
      </c>
      <c r="E16" s="38">
        <v>4.0</v>
      </c>
      <c r="F16" s="38">
        <v>17.0</v>
      </c>
      <c r="G16" s="38">
        <v>4.0</v>
      </c>
      <c r="H16" s="38">
        <v>17.0</v>
      </c>
      <c r="I16" s="39">
        <f t="shared" si="1"/>
        <v>1</v>
      </c>
      <c r="J16" s="40">
        <v>5.0</v>
      </c>
      <c r="K16" s="40">
        <v>18.0</v>
      </c>
      <c r="L16" s="40">
        <v>5.0</v>
      </c>
      <c r="M16" s="40">
        <v>18.0</v>
      </c>
      <c r="N16" s="41">
        <f t="shared" si="2"/>
        <v>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2" t="s">
        <v>27</v>
      </c>
      <c r="B17" s="37">
        <v>1.0</v>
      </c>
      <c r="C17" s="36" t="s">
        <v>16</v>
      </c>
      <c r="D17" s="37">
        <v>1.0</v>
      </c>
      <c r="E17" s="38">
        <v>3.0</v>
      </c>
      <c r="F17" s="38">
        <v>13.0</v>
      </c>
      <c r="G17" s="38">
        <v>3.0</v>
      </c>
      <c r="H17" s="38">
        <v>13.0</v>
      </c>
      <c r="I17" s="39">
        <f t="shared" si="1"/>
        <v>1</v>
      </c>
      <c r="J17" s="40">
        <v>3.0</v>
      </c>
      <c r="K17" s="40">
        <v>7.0</v>
      </c>
      <c r="L17" s="40">
        <v>3.0</v>
      </c>
      <c r="M17" s="40">
        <v>7.0</v>
      </c>
      <c r="N17" s="41">
        <f t="shared" si="2"/>
        <v>1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2" t="s">
        <v>28</v>
      </c>
      <c r="B18" s="36">
        <v>1.0</v>
      </c>
      <c r="C18" s="36" t="s">
        <v>16</v>
      </c>
      <c r="D18" s="37">
        <v>1.0</v>
      </c>
      <c r="E18" s="38">
        <v>2.0</v>
      </c>
      <c r="F18" s="38">
        <v>2.0</v>
      </c>
      <c r="G18" s="38">
        <v>2.0</v>
      </c>
      <c r="H18" s="38">
        <v>2.0</v>
      </c>
      <c r="I18" s="39">
        <f t="shared" si="1"/>
        <v>1</v>
      </c>
      <c r="J18" s="40">
        <v>4.0</v>
      </c>
      <c r="K18" s="40">
        <v>3.0</v>
      </c>
      <c r="L18" s="40">
        <v>4.0</v>
      </c>
      <c r="M18" s="40">
        <v>3.0</v>
      </c>
      <c r="N18" s="41">
        <f t="shared" si="2"/>
        <v>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2" t="s">
        <v>29</v>
      </c>
      <c r="B19" s="37">
        <v>1.0</v>
      </c>
      <c r="C19" s="37" t="s">
        <v>16</v>
      </c>
      <c r="D19" s="37">
        <v>1.0</v>
      </c>
      <c r="E19" s="38">
        <v>2.0</v>
      </c>
      <c r="F19" s="38">
        <v>10.0</v>
      </c>
      <c r="G19" s="38">
        <v>2.0</v>
      </c>
      <c r="H19" s="38">
        <v>10.0</v>
      </c>
      <c r="I19" s="39">
        <f t="shared" si="1"/>
        <v>1</v>
      </c>
      <c r="J19" s="40">
        <v>5.0</v>
      </c>
      <c r="K19" s="40">
        <v>15.0</v>
      </c>
      <c r="L19" s="40">
        <v>5.0</v>
      </c>
      <c r="M19" s="40">
        <v>13.0</v>
      </c>
      <c r="N19" s="41">
        <f t="shared" si="2"/>
        <v>0.9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2" t="s">
        <v>30</v>
      </c>
      <c r="B20" s="36">
        <v>1.0</v>
      </c>
      <c r="C20" s="36" t="s">
        <v>18</v>
      </c>
      <c r="D20" s="37">
        <v>1.0</v>
      </c>
      <c r="E20" s="38">
        <v>11.0</v>
      </c>
      <c r="F20" s="38">
        <v>20.0</v>
      </c>
      <c r="G20" s="38">
        <v>10.0</v>
      </c>
      <c r="H20" s="38">
        <v>18.0</v>
      </c>
      <c r="I20" s="39">
        <f t="shared" si="1"/>
        <v>0.9032258065</v>
      </c>
      <c r="J20" s="40">
        <v>9.0</v>
      </c>
      <c r="K20" s="40">
        <v>15.0</v>
      </c>
      <c r="L20" s="40">
        <v>9.0</v>
      </c>
      <c r="M20" s="40">
        <v>15.0</v>
      </c>
      <c r="N20" s="41">
        <f t="shared" si="2"/>
        <v>1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2" t="s">
        <v>31</v>
      </c>
      <c r="B21" s="36">
        <v>1.0</v>
      </c>
      <c r="C21" s="36" t="s">
        <v>16</v>
      </c>
      <c r="D21" s="37">
        <v>1.0</v>
      </c>
      <c r="E21" s="38">
        <v>8.0</v>
      </c>
      <c r="F21" s="38">
        <v>23.0</v>
      </c>
      <c r="G21" s="38">
        <v>8.0</v>
      </c>
      <c r="H21" s="38">
        <v>20.0</v>
      </c>
      <c r="I21" s="39">
        <f t="shared" si="1"/>
        <v>0.9032258065</v>
      </c>
      <c r="J21" s="40">
        <v>2.0</v>
      </c>
      <c r="K21" s="40">
        <v>19.0</v>
      </c>
      <c r="L21" s="40">
        <v>2.0</v>
      </c>
      <c r="M21" s="40">
        <v>18.0</v>
      </c>
      <c r="N21" s="41">
        <f t="shared" si="2"/>
        <v>0.9523809524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2" t="s">
        <v>32</v>
      </c>
      <c r="B22" s="37">
        <v>1.0</v>
      </c>
      <c r="C22" s="36" t="s">
        <v>18</v>
      </c>
      <c r="D22" s="37">
        <v>1.0</v>
      </c>
      <c r="E22" s="38">
        <v>17.0</v>
      </c>
      <c r="F22" s="38">
        <v>60.0</v>
      </c>
      <c r="G22" s="38">
        <v>17.0</v>
      </c>
      <c r="H22" s="38">
        <v>59.0</v>
      </c>
      <c r="I22" s="39">
        <f t="shared" si="1"/>
        <v>0.987012987</v>
      </c>
      <c r="J22" s="40">
        <v>9.0</v>
      </c>
      <c r="K22" s="40">
        <v>18.0</v>
      </c>
      <c r="L22" s="40">
        <v>9.0</v>
      </c>
      <c r="M22" s="40">
        <v>18.0</v>
      </c>
      <c r="N22" s="41">
        <f t="shared" si="2"/>
        <v>1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2" t="s">
        <v>33</v>
      </c>
      <c r="B23" s="36">
        <v>1.0</v>
      </c>
      <c r="C23" s="36" t="s">
        <v>16</v>
      </c>
      <c r="D23" s="37">
        <v>1.0</v>
      </c>
      <c r="E23" s="38">
        <v>1.0</v>
      </c>
      <c r="F23" s="38">
        <v>12.0</v>
      </c>
      <c r="G23" s="38">
        <v>1.0</v>
      </c>
      <c r="H23" s="38">
        <v>12.0</v>
      </c>
      <c r="I23" s="39">
        <f t="shared" si="1"/>
        <v>1</v>
      </c>
      <c r="J23" s="40">
        <v>3.0</v>
      </c>
      <c r="K23" s="40">
        <v>6.0</v>
      </c>
      <c r="L23" s="40">
        <v>3.0</v>
      </c>
      <c r="M23" s="40">
        <v>6.0</v>
      </c>
      <c r="N23" s="41">
        <f t="shared" si="2"/>
        <v>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2" t="s">
        <v>34</v>
      </c>
      <c r="B24" s="37">
        <v>1.0</v>
      </c>
      <c r="C24" s="37" t="s">
        <v>16</v>
      </c>
      <c r="D24" s="37">
        <v>1.0</v>
      </c>
      <c r="E24" s="38">
        <v>2.0</v>
      </c>
      <c r="F24" s="38">
        <v>76.0</v>
      </c>
      <c r="G24" s="38">
        <v>2.0</v>
      </c>
      <c r="H24" s="38">
        <v>76.0</v>
      </c>
      <c r="I24" s="39">
        <f t="shared" si="1"/>
        <v>1</v>
      </c>
      <c r="J24" s="40">
        <v>8.0</v>
      </c>
      <c r="K24" s="40">
        <v>25.0</v>
      </c>
      <c r="L24" s="40">
        <v>4.0</v>
      </c>
      <c r="M24" s="40">
        <v>17.0</v>
      </c>
      <c r="N24" s="41">
        <f t="shared" si="2"/>
        <v>0.6363636364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2" t="s">
        <v>35</v>
      </c>
      <c r="B25" s="36">
        <v>1.0</v>
      </c>
      <c r="C25" s="36" t="s">
        <v>18</v>
      </c>
      <c r="D25" s="37">
        <v>1.0</v>
      </c>
      <c r="E25" s="38">
        <v>4.0</v>
      </c>
      <c r="F25" s="38">
        <v>50.0</v>
      </c>
      <c r="G25" s="38">
        <v>4.0</v>
      </c>
      <c r="H25" s="38">
        <v>48.0</v>
      </c>
      <c r="I25" s="39">
        <f t="shared" si="1"/>
        <v>0.962962963</v>
      </c>
      <c r="J25" s="40">
        <v>8.0</v>
      </c>
      <c r="K25" s="40">
        <v>21.0</v>
      </c>
      <c r="L25" s="40">
        <v>10.0</v>
      </c>
      <c r="M25" s="40">
        <v>19.0</v>
      </c>
      <c r="N25" s="41">
        <f t="shared" si="2"/>
        <v>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2" t="s">
        <v>36</v>
      </c>
      <c r="B26" s="37">
        <v>1.0</v>
      </c>
      <c r="C26" s="37" t="s">
        <v>16</v>
      </c>
      <c r="D26" s="37">
        <v>1.0</v>
      </c>
      <c r="E26" s="38">
        <v>13.0</v>
      </c>
      <c r="F26" s="38">
        <v>125.0</v>
      </c>
      <c r="G26" s="38">
        <v>13.0</v>
      </c>
      <c r="H26" s="38">
        <v>125.0</v>
      </c>
      <c r="I26" s="39">
        <f t="shared" si="1"/>
        <v>1</v>
      </c>
      <c r="J26" s="40">
        <v>8.0</v>
      </c>
      <c r="K26" s="40">
        <v>28.0</v>
      </c>
      <c r="L26" s="40">
        <v>8.0</v>
      </c>
      <c r="M26" s="40">
        <v>28.0</v>
      </c>
      <c r="N26" s="41">
        <f t="shared" si="2"/>
        <v>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2" t="s">
        <v>37</v>
      </c>
      <c r="B27" s="36">
        <v>1.0</v>
      </c>
      <c r="C27" s="36" t="s">
        <v>16</v>
      </c>
      <c r="D27" s="37">
        <v>1.0</v>
      </c>
      <c r="E27" s="38">
        <v>4.0</v>
      </c>
      <c r="F27" s="38">
        <v>64.0</v>
      </c>
      <c r="G27" s="38">
        <v>4.0</v>
      </c>
      <c r="H27" s="38">
        <v>64.0</v>
      </c>
      <c r="I27" s="39">
        <f t="shared" si="1"/>
        <v>1</v>
      </c>
      <c r="J27" s="40">
        <v>6.0</v>
      </c>
      <c r="K27" s="40">
        <v>15.0</v>
      </c>
      <c r="L27" s="40">
        <v>6.0</v>
      </c>
      <c r="M27" s="40">
        <v>15.0</v>
      </c>
      <c r="N27" s="41">
        <f t="shared" si="2"/>
        <v>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2" t="s">
        <v>38</v>
      </c>
      <c r="B28" s="37">
        <v>1.0</v>
      </c>
      <c r="C28" s="37" t="s">
        <v>18</v>
      </c>
      <c r="D28" s="37">
        <v>1.0</v>
      </c>
      <c r="E28" s="38">
        <v>7.0</v>
      </c>
      <c r="F28" s="38">
        <v>92.0</v>
      </c>
      <c r="G28" s="38">
        <v>7.0</v>
      </c>
      <c r="H28" s="38">
        <v>92.0</v>
      </c>
      <c r="I28" s="39">
        <f t="shared" si="1"/>
        <v>1</v>
      </c>
      <c r="J28" s="40">
        <v>7.0</v>
      </c>
      <c r="K28" s="40">
        <v>16.0</v>
      </c>
      <c r="L28" s="40">
        <v>7.0</v>
      </c>
      <c r="M28" s="40">
        <v>16.0</v>
      </c>
      <c r="N28" s="41">
        <f t="shared" si="2"/>
        <v>1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2" t="s">
        <v>39</v>
      </c>
      <c r="B29" s="36">
        <v>1.0</v>
      </c>
      <c r="C29" s="36" t="s">
        <v>16</v>
      </c>
      <c r="D29" s="37">
        <v>1.0</v>
      </c>
      <c r="E29" s="38">
        <v>5.0</v>
      </c>
      <c r="F29" s="38">
        <v>29.0</v>
      </c>
      <c r="G29" s="38">
        <v>5.0</v>
      </c>
      <c r="H29" s="38">
        <v>29.0</v>
      </c>
      <c r="I29" s="39">
        <f t="shared" si="1"/>
        <v>1</v>
      </c>
      <c r="J29" s="40">
        <v>4.0</v>
      </c>
      <c r="K29" s="40">
        <v>14.0</v>
      </c>
      <c r="L29" s="40">
        <v>4.0</v>
      </c>
      <c r="M29" s="40">
        <v>14.0</v>
      </c>
      <c r="N29" s="41">
        <f t="shared" si="2"/>
        <v>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2" t="s">
        <v>40</v>
      </c>
      <c r="B30" s="37">
        <v>1.0</v>
      </c>
      <c r="C30" s="36" t="s">
        <v>16</v>
      </c>
      <c r="D30" s="37">
        <v>1.0</v>
      </c>
      <c r="E30" s="38">
        <v>10.0</v>
      </c>
      <c r="F30" s="38">
        <v>116.0</v>
      </c>
      <c r="G30" s="38">
        <v>8.0</v>
      </c>
      <c r="H30" s="38">
        <v>110.0</v>
      </c>
      <c r="I30" s="39">
        <f t="shared" si="1"/>
        <v>0.9365079365</v>
      </c>
      <c r="J30" s="40">
        <v>8.0</v>
      </c>
      <c r="K30" s="40">
        <v>19.0</v>
      </c>
      <c r="L30" s="40">
        <v>6.0</v>
      </c>
      <c r="M30" s="40">
        <v>18.0</v>
      </c>
      <c r="N30" s="41">
        <f t="shared" si="2"/>
        <v>0.8888888889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2" t="s">
        <v>41</v>
      </c>
      <c r="B31" s="36">
        <v>1.0</v>
      </c>
      <c r="C31" s="37" t="s">
        <v>18</v>
      </c>
      <c r="D31" s="37">
        <v>1.0</v>
      </c>
      <c r="E31" s="38">
        <v>12.0</v>
      </c>
      <c r="F31" s="38">
        <v>103.0</v>
      </c>
      <c r="G31" s="38">
        <v>12.0</v>
      </c>
      <c r="H31" s="38">
        <v>92.0</v>
      </c>
      <c r="I31" s="39">
        <f t="shared" si="1"/>
        <v>0.9043478261</v>
      </c>
      <c r="J31" s="40">
        <v>9.0</v>
      </c>
      <c r="K31" s="40">
        <v>16.0</v>
      </c>
      <c r="L31" s="40">
        <v>9.0</v>
      </c>
      <c r="M31" s="40">
        <v>16.0</v>
      </c>
      <c r="N31" s="41">
        <f t="shared" si="2"/>
        <v>1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2" t="s">
        <v>42</v>
      </c>
      <c r="B32" s="37">
        <v>1.0</v>
      </c>
      <c r="C32" s="37" t="s">
        <v>16</v>
      </c>
      <c r="D32" s="37">
        <v>1.0</v>
      </c>
      <c r="E32" s="38">
        <v>11.0</v>
      </c>
      <c r="F32" s="38">
        <v>97.0</v>
      </c>
      <c r="G32" s="38">
        <v>11.0</v>
      </c>
      <c r="H32" s="38">
        <v>97.0</v>
      </c>
      <c r="I32" s="39">
        <f t="shared" si="1"/>
        <v>1</v>
      </c>
      <c r="J32" s="40">
        <v>4.0</v>
      </c>
      <c r="K32" s="40">
        <v>20.0</v>
      </c>
      <c r="L32" s="40">
        <v>4.0</v>
      </c>
      <c r="M32" s="40">
        <v>20.0</v>
      </c>
      <c r="N32" s="41">
        <f t="shared" si="2"/>
        <v>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2" t="s">
        <v>43</v>
      </c>
      <c r="B33" s="36">
        <v>1.0</v>
      </c>
      <c r="C33" s="36" t="s">
        <v>18</v>
      </c>
      <c r="D33" s="37">
        <v>1.0</v>
      </c>
      <c r="E33" s="38">
        <v>10.0</v>
      </c>
      <c r="F33" s="38">
        <v>59.0</v>
      </c>
      <c r="G33" s="38">
        <v>10.0</v>
      </c>
      <c r="H33" s="38">
        <v>59.0</v>
      </c>
      <c r="I33" s="39">
        <f t="shared" si="1"/>
        <v>1</v>
      </c>
      <c r="J33" s="40">
        <v>10.0</v>
      </c>
      <c r="K33" s="40">
        <v>24.0</v>
      </c>
      <c r="L33" s="40">
        <v>10.0</v>
      </c>
      <c r="M33" s="40">
        <v>24.0</v>
      </c>
      <c r="N33" s="41">
        <f t="shared" si="2"/>
        <v>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2" t="s">
        <v>44</v>
      </c>
      <c r="B34" s="36">
        <v>1.0</v>
      </c>
      <c r="C34" s="36" t="s">
        <v>18</v>
      </c>
      <c r="D34" s="37">
        <v>1.0</v>
      </c>
      <c r="E34" s="38">
        <v>5.0</v>
      </c>
      <c r="F34" s="38">
        <v>73.0</v>
      </c>
      <c r="G34" s="38">
        <v>5.0</v>
      </c>
      <c r="H34" s="38">
        <v>73.0</v>
      </c>
      <c r="I34" s="39">
        <f t="shared" si="1"/>
        <v>1</v>
      </c>
      <c r="J34" s="40">
        <v>9.0</v>
      </c>
      <c r="K34" s="40">
        <v>35.0</v>
      </c>
      <c r="L34" s="40">
        <v>9.0</v>
      </c>
      <c r="M34" s="40">
        <v>35.0</v>
      </c>
      <c r="N34" s="41">
        <f t="shared" si="2"/>
        <v>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2" t="s">
        <v>45</v>
      </c>
      <c r="B35" s="37">
        <v>1.0</v>
      </c>
      <c r="C35" s="37" t="s">
        <v>16</v>
      </c>
      <c r="D35" s="37">
        <v>1.0</v>
      </c>
      <c r="E35" s="38">
        <v>4.0</v>
      </c>
      <c r="F35" s="38">
        <v>46.0</v>
      </c>
      <c r="G35" s="38">
        <v>4.0</v>
      </c>
      <c r="H35" s="38">
        <v>46.0</v>
      </c>
      <c r="I35" s="39">
        <f t="shared" si="1"/>
        <v>1</v>
      </c>
      <c r="J35" s="40">
        <v>4.0</v>
      </c>
      <c r="K35" s="40">
        <v>17.0</v>
      </c>
      <c r="L35" s="40">
        <v>4.0</v>
      </c>
      <c r="M35" s="40">
        <v>17.0</v>
      </c>
      <c r="N35" s="41">
        <f t="shared" si="2"/>
        <v>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2" t="s">
        <v>46</v>
      </c>
      <c r="B36" s="36">
        <v>1.0</v>
      </c>
      <c r="C36" s="36" t="s">
        <v>18</v>
      </c>
      <c r="D36" s="37">
        <v>1.0</v>
      </c>
      <c r="E36" s="38">
        <v>8.0</v>
      </c>
      <c r="F36" s="38">
        <v>62.0</v>
      </c>
      <c r="G36" s="38">
        <v>8.0</v>
      </c>
      <c r="H36" s="38">
        <v>62.0</v>
      </c>
      <c r="I36" s="39">
        <f t="shared" si="1"/>
        <v>1</v>
      </c>
      <c r="J36" s="40">
        <v>5.0</v>
      </c>
      <c r="K36" s="40">
        <v>11.0</v>
      </c>
      <c r="L36" s="40">
        <v>5.0</v>
      </c>
      <c r="M36" s="40">
        <v>11.0</v>
      </c>
      <c r="N36" s="41">
        <f t="shared" si="2"/>
        <v>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2" t="s">
        <v>47</v>
      </c>
      <c r="B37" s="37">
        <v>1.0</v>
      </c>
      <c r="C37" s="37" t="s">
        <v>16</v>
      </c>
      <c r="D37" s="37">
        <v>1.0</v>
      </c>
      <c r="E37" s="38">
        <v>0.0</v>
      </c>
      <c r="F37" s="38">
        <v>25.0</v>
      </c>
      <c r="G37" s="38">
        <v>0.0</v>
      </c>
      <c r="H37" s="38">
        <v>25.0</v>
      </c>
      <c r="I37" s="39">
        <f t="shared" si="1"/>
        <v>1</v>
      </c>
      <c r="J37" s="40">
        <v>3.0</v>
      </c>
      <c r="K37" s="40">
        <v>13.0</v>
      </c>
      <c r="L37" s="40">
        <v>3.0</v>
      </c>
      <c r="M37" s="40">
        <v>13.0</v>
      </c>
      <c r="N37" s="41">
        <f t="shared" si="2"/>
        <v>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2" t="s">
        <v>48</v>
      </c>
      <c r="B38" s="36">
        <v>1.0</v>
      </c>
      <c r="C38" s="37" t="s">
        <v>16</v>
      </c>
      <c r="D38" s="37">
        <v>1.0</v>
      </c>
      <c r="E38" s="38">
        <v>7.0</v>
      </c>
      <c r="F38" s="38">
        <v>44.0</v>
      </c>
      <c r="G38" s="38">
        <v>7.0</v>
      </c>
      <c r="H38" s="38">
        <v>44.0</v>
      </c>
      <c r="I38" s="39">
        <f t="shared" si="1"/>
        <v>1</v>
      </c>
      <c r="J38" s="40">
        <v>4.0</v>
      </c>
      <c r="K38" s="40">
        <v>21.0</v>
      </c>
      <c r="L38" s="40">
        <v>4.0</v>
      </c>
      <c r="M38" s="40">
        <v>21.0</v>
      </c>
      <c r="N38" s="41">
        <f t="shared" si="2"/>
        <v>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2" t="s">
        <v>49</v>
      </c>
      <c r="B39" s="37">
        <v>1.0</v>
      </c>
      <c r="C39" s="37" t="s">
        <v>18</v>
      </c>
      <c r="D39" s="37">
        <v>1.0</v>
      </c>
      <c r="E39" s="38">
        <v>7.0</v>
      </c>
      <c r="F39" s="38">
        <v>33.0</v>
      </c>
      <c r="G39" s="38">
        <v>7.0</v>
      </c>
      <c r="H39" s="38">
        <v>33.0</v>
      </c>
      <c r="I39" s="39">
        <f t="shared" si="1"/>
        <v>1</v>
      </c>
      <c r="J39" s="40">
        <v>7.0</v>
      </c>
      <c r="K39" s="40">
        <v>11.0</v>
      </c>
      <c r="L39" s="40">
        <v>7.0</v>
      </c>
      <c r="M39" s="40">
        <v>11.0</v>
      </c>
      <c r="N39" s="41">
        <f t="shared" si="2"/>
        <v>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2" t="s">
        <v>50</v>
      </c>
      <c r="B40" s="36">
        <v>1.0</v>
      </c>
      <c r="C40" s="36" t="s">
        <v>16</v>
      </c>
      <c r="D40" s="37">
        <v>1.0</v>
      </c>
      <c r="E40" s="38">
        <v>0.0</v>
      </c>
      <c r="F40" s="38">
        <v>9.0</v>
      </c>
      <c r="G40" s="38">
        <v>0.0</v>
      </c>
      <c r="H40" s="38">
        <v>9.0</v>
      </c>
      <c r="I40" s="39">
        <f t="shared" si="1"/>
        <v>1</v>
      </c>
      <c r="J40" s="40">
        <v>1.0</v>
      </c>
      <c r="K40" s="40">
        <v>9.0</v>
      </c>
      <c r="L40" s="40">
        <v>1.0</v>
      </c>
      <c r="M40" s="40">
        <v>9.0</v>
      </c>
      <c r="N40" s="41">
        <f t="shared" si="2"/>
        <v>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2" t="s">
        <v>51</v>
      </c>
      <c r="B41" s="37">
        <v>1.0</v>
      </c>
      <c r="C41" s="37" t="s">
        <v>16</v>
      </c>
      <c r="D41" s="37">
        <v>1.0</v>
      </c>
      <c r="E41" s="38">
        <v>4.0</v>
      </c>
      <c r="F41" s="38">
        <v>34.0</v>
      </c>
      <c r="G41" s="38">
        <v>4.0</v>
      </c>
      <c r="H41" s="38">
        <v>33.0</v>
      </c>
      <c r="I41" s="39">
        <f t="shared" si="1"/>
        <v>0.9736842105</v>
      </c>
      <c r="J41" s="40">
        <v>9.0</v>
      </c>
      <c r="K41" s="40">
        <v>16.0</v>
      </c>
      <c r="L41" s="40">
        <v>8.0</v>
      </c>
      <c r="M41" s="40">
        <v>15.0</v>
      </c>
      <c r="N41" s="41">
        <f t="shared" si="2"/>
        <v>0.92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2" t="s">
        <v>52</v>
      </c>
      <c r="B42" s="36">
        <v>1.0</v>
      </c>
      <c r="C42" s="37" t="s">
        <v>16</v>
      </c>
      <c r="D42" s="37">
        <v>1.0</v>
      </c>
      <c r="E42" s="38">
        <v>2.0</v>
      </c>
      <c r="F42" s="38">
        <v>7.0</v>
      </c>
      <c r="G42" s="38">
        <v>2.0</v>
      </c>
      <c r="H42" s="38">
        <v>7.0</v>
      </c>
      <c r="I42" s="39">
        <f t="shared" si="1"/>
        <v>1</v>
      </c>
      <c r="J42" s="40">
        <v>2.0</v>
      </c>
      <c r="K42" s="40">
        <v>7.0</v>
      </c>
      <c r="L42" s="40">
        <v>2.0</v>
      </c>
      <c r="M42" s="40">
        <v>7.0</v>
      </c>
      <c r="N42" s="41">
        <f t="shared" si="2"/>
        <v>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2" t="s">
        <v>53</v>
      </c>
      <c r="B43" s="37">
        <v>1.0</v>
      </c>
      <c r="C43" s="37" t="s">
        <v>16</v>
      </c>
      <c r="D43" s="37">
        <v>1.0</v>
      </c>
      <c r="E43" s="38">
        <v>1.0</v>
      </c>
      <c r="F43" s="38">
        <v>21.0</v>
      </c>
      <c r="G43" s="38">
        <v>1.0</v>
      </c>
      <c r="H43" s="38">
        <v>21.0</v>
      </c>
      <c r="I43" s="39">
        <f t="shared" si="1"/>
        <v>1</v>
      </c>
      <c r="J43" s="40">
        <v>3.0</v>
      </c>
      <c r="K43" s="40">
        <v>5.0</v>
      </c>
      <c r="L43" s="40">
        <v>3.0</v>
      </c>
      <c r="M43" s="40">
        <v>5.0</v>
      </c>
      <c r="N43" s="41">
        <f t="shared" si="2"/>
        <v>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2" t="s">
        <v>54</v>
      </c>
      <c r="B44" s="36">
        <v>1.0</v>
      </c>
      <c r="C44" s="36" t="s">
        <v>16</v>
      </c>
      <c r="D44" s="37">
        <v>1.0</v>
      </c>
      <c r="E44" s="38">
        <v>1.0</v>
      </c>
      <c r="F44" s="38">
        <v>8.0</v>
      </c>
      <c r="G44" s="38">
        <v>1.0</v>
      </c>
      <c r="H44" s="38">
        <v>8.0</v>
      </c>
      <c r="I44" s="39">
        <f t="shared" si="1"/>
        <v>1</v>
      </c>
      <c r="J44" s="40">
        <v>1.0</v>
      </c>
      <c r="K44" s="40">
        <v>6.0</v>
      </c>
      <c r="L44" s="40">
        <v>1.0</v>
      </c>
      <c r="M44" s="40">
        <v>6.0</v>
      </c>
      <c r="N44" s="41">
        <f t="shared" si="2"/>
        <v>1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2" t="s">
        <v>55</v>
      </c>
      <c r="B45" s="37">
        <v>1.0</v>
      </c>
      <c r="C45" s="37" t="s">
        <v>18</v>
      </c>
      <c r="D45" s="37">
        <v>1.0</v>
      </c>
      <c r="E45" s="38">
        <v>8.0</v>
      </c>
      <c r="F45" s="38">
        <v>28.0</v>
      </c>
      <c r="G45" s="38">
        <v>8.0</v>
      </c>
      <c r="H45" s="38">
        <v>28.0</v>
      </c>
      <c r="I45" s="39">
        <f t="shared" si="1"/>
        <v>1</v>
      </c>
      <c r="J45" s="40">
        <v>1.0</v>
      </c>
      <c r="K45" s="40">
        <v>11.0</v>
      </c>
      <c r="L45" s="40">
        <v>1.0</v>
      </c>
      <c r="M45" s="40">
        <v>11.0</v>
      </c>
      <c r="N45" s="41">
        <f t="shared" si="2"/>
        <v>1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2" t="s">
        <v>56</v>
      </c>
      <c r="B46" s="36">
        <v>1.0</v>
      </c>
      <c r="C46" s="37" t="s">
        <v>18</v>
      </c>
      <c r="D46" s="37">
        <v>1.0</v>
      </c>
      <c r="E46" s="38">
        <v>1.0</v>
      </c>
      <c r="F46" s="38">
        <v>9.0</v>
      </c>
      <c r="G46" s="38">
        <v>1.0</v>
      </c>
      <c r="H46" s="38">
        <v>9.0</v>
      </c>
      <c r="I46" s="39">
        <f t="shared" si="1"/>
        <v>1</v>
      </c>
      <c r="J46" s="40">
        <v>4.0</v>
      </c>
      <c r="K46" s="40">
        <v>2.0</v>
      </c>
      <c r="L46" s="40">
        <v>4.0</v>
      </c>
      <c r="M46" s="40">
        <v>2.0</v>
      </c>
      <c r="N46" s="41">
        <f t="shared" si="2"/>
        <v>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2" t="s">
        <v>57</v>
      </c>
      <c r="B47" s="36">
        <v>1.0</v>
      </c>
      <c r="C47" s="37" t="s">
        <v>18</v>
      </c>
      <c r="D47" s="37">
        <v>1.0</v>
      </c>
      <c r="E47" s="38">
        <v>10.0</v>
      </c>
      <c r="F47" s="38">
        <v>49.0</v>
      </c>
      <c r="G47" s="38">
        <v>10.0</v>
      </c>
      <c r="H47" s="38">
        <v>49.0</v>
      </c>
      <c r="I47" s="39">
        <f t="shared" si="1"/>
        <v>1</v>
      </c>
      <c r="J47" s="40">
        <v>5.0</v>
      </c>
      <c r="K47" s="40">
        <v>16.0</v>
      </c>
      <c r="L47" s="40">
        <v>5.0</v>
      </c>
      <c r="M47" s="40">
        <v>16.0</v>
      </c>
      <c r="N47" s="41">
        <f t="shared" si="2"/>
        <v>1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2" t="s">
        <v>58</v>
      </c>
      <c r="B48" s="37">
        <v>1.0</v>
      </c>
      <c r="C48" s="37" t="s">
        <v>18</v>
      </c>
      <c r="D48" s="37">
        <v>1.0</v>
      </c>
      <c r="E48" s="38">
        <v>4.0</v>
      </c>
      <c r="F48" s="38">
        <v>67.0</v>
      </c>
      <c r="G48" s="38">
        <v>4.0</v>
      </c>
      <c r="H48" s="38">
        <v>67.0</v>
      </c>
      <c r="I48" s="39">
        <f t="shared" si="1"/>
        <v>1</v>
      </c>
      <c r="J48" s="40">
        <v>5.0</v>
      </c>
      <c r="K48" s="40">
        <v>21.0</v>
      </c>
      <c r="L48" s="40">
        <v>5.0</v>
      </c>
      <c r="M48" s="40">
        <v>21.0</v>
      </c>
      <c r="N48" s="41">
        <f t="shared" si="2"/>
        <v>1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2" t="s">
        <v>59</v>
      </c>
      <c r="B49" s="36">
        <v>1.0</v>
      </c>
      <c r="C49" s="36" t="s">
        <v>16</v>
      </c>
      <c r="D49" s="37">
        <v>1.0</v>
      </c>
      <c r="E49" s="38">
        <v>2.0</v>
      </c>
      <c r="F49" s="38">
        <v>51.0</v>
      </c>
      <c r="G49" s="38">
        <v>2.0</v>
      </c>
      <c r="H49" s="38">
        <v>51.0</v>
      </c>
      <c r="I49" s="39">
        <f t="shared" si="1"/>
        <v>1</v>
      </c>
      <c r="J49" s="40">
        <v>6.0</v>
      </c>
      <c r="K49" s="40">
        <v>25.0</v>
      </c>
      <c r="L49" s="40">
        <v>6.0</v>
      </c>
      <c r="M49" s="40">
        <v>25.0</v>
      </c>
      <c r="N49" s="41">
        <f t="shared" si="2"/>
        <v>1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2" t="s">
        <v>60</v>
      </c>
      <c r="B50" s="37">
        <v>1.0</v>
      </c>
      <c r="C50" s="37" t="s">
        <v>18</v>
      </c>
      <c r="D50" s="37">
        <v>1.0</v>
      </c>
      <c r="E50" s="38">
        <v>2.0</v>
      </c>
      <c r="F50" s="38">
        <v>27.0</v>
      </c>
      <c r="G50" s="38">
        <v>2.0</v>
      </c>
      <c r="H50" s="38">
        <v>27.0</v>
      </c>
      <c r="I50" s="39">
        <f t="shared" si="1"/>
        <v>1</v>
      </c>
      <c r="J50" s="40">
        <v>6.0</v>
      </c>
      <c r="K50" s="40">
        <v>17.0</v>
      </c>
      <c r="L50" s="40">
        <v>6.0</v>
      </c>
      <c r="M50" s="40">
        <v>17.0</v>
      </c>
      <c r="N50" s="41">
        <f t="shared" si="2"/>
        <v>1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2" t="s">
        <v>61</v>
      </c>
      <c r="B51" s="36">
        <v>1.0</v>
      </c>
      <c r="C51" s="36" t="s">
        <v>16</v>
      </c>
      <c r="D51" s="37">
        <v>1.0</v>
      </c>
      <c r="E51" s="38">
        <v>7.0</v>
      </c>
      <c r="F51" s="38">
        <v>25.0</v>
      </c>
      <c r="G51" s="38">
        <v>7.0</v>
      </c>
      <c r="H51" s="38">
        <v>25.0</v>
      </c>
      <c r="I51" s="39">
        <f t="shared" si="1"/>
        <v>1</v>
      </c>
      <c r="J51" s="40">
        <v>6.0</v>
      </c>
      <c r="K51" s="40">
        <v>5.0</v>
      </c>
      <c r="L51" s="40">
        <v>6.0</v>
      </c>
      <c r="M51" s="40">
        <v>5.0</v>
      </c>
      <c r="N51" s="41">
        <f t="shared" si="2"/>
        <v>1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2" t="s">
        <v>62</v>
      </c>
      <c r="B52" s="37">
        <v>1.0</v>
      </c>
      <c r="C52" s="37" t="s">
        <v>18</v>
      </c>
      <c r="D52" s="37">
        <v>1.0</v>
      </c>
      <c r="E52" s="38">
        <v>6.0</v>
      </c>
      <c r="F52" s="38">
        <v>29.0</v>
      </c>
      <c r="G52" s="38">
        <v>6.0</v>
      </c>
      <c r="H52" s="38">
        <v>29.0</v>
      </c>
      <c r="I52" s="39">
        <f t="shared" si="1"/>
        <v>1</v>
      </c>
      <c r="J52" s="40">
        <v>7.0</v>
      </c>
      <c r="K52" s="40">
        <v>18.0</v>
      </c>
      <c r="L52" s="40">
        <v>7.0</v>
      </c>
      <c r="M52" s="40">
        <v>18.0</v>
      </c>
      <c r="N52" s="41">
        <f t="shared" si="2"/>
        <v>1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2" t="s">
        <v>63</v>
      </c>
      <c r="B53" s="37">
        <v>1.0</v>
      </c>
      <c r="C53" s="36" t="s">
        <v>16</v>
      </c>
      <c r="D53" s="37">
        <v>1.0</v>
      </c>
      <c r="E53" s="38">
        <v>11.0</v>
      </c>
      <c r="F53" s="38">
        <v>79.0</v>
      </c>
      <c r="G53" s="38">
        <v>11.0</v>
      </c>
      <c r="H53" s="38">
        <v>79.0</v>
      </c>
      <c r="I53" s="39">
        <f t="shared" si="1"/>
        <v>1</v>
      </c>
      <c r="J53" s="40">
        <v>7.0</v>
      </c>
      <c r="K53" s="40">
        <v>19.0</v>
      </c>
      <c r="L53" s="40">
        <v>7.0</v>
      </c>
      <c r="M53" s="40">
        <v>19.0</v>
      </c>
      <c r="N53" s="41">
        <f t="shared" si="2"/>
        <v>1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3" t="s">
        <v>64</v>
      </c>
      <c r="B54" s="36">
        <v>1.0</v>
      </c>
      <c r="C54" s="36" t="s">
        <v>18</v>
      </c>
      <c r="D54" s="37">
        <v>1.0</v>
      </c>
      <c r="E54" s="38">
        <v>35.0</v>
      </c>
      <c r="F54" s="38">
        <v>82.0</v>
      </c>
      <c r="G54" s="38">
        <v>32.0</v>
      </c>
      <c r="H54" s="38">
        <v>79.0</v>
      </c>
      <c r="I54" s="39">
        <f t="shared" si="1"/>
        <v>0.9487179487</v>
      </c>
      <c r="J54" s="40">
        <v>17.0</v>
      </c>
      <c r="K54" s="40">
        <v>53.0</v>
      </c>
      <c r="L54" s="40">
        <v>15.0</v>
      </c>
      <c r="M54" s="40">
        <v>48.0</v>
      </c>
      <c r="N54" s="41">
        <f t="shared" si="2"/>
        <v>0.9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2" t="s">
        <v>65</v>
      </c>
      <c r="B55" s="37">
        <v>1.0</v>
      </c>
      <c r="C55" s="37" t="s">
        <v>16</v>
      </c>
      <c r="D55" s="37">
        <v>1.0</v>
      </c>
      <c r="E55" s="38">
        <v>4.0</v>
      </c>
      <c r="F55" s="38">
        <v>56.0</v>
      </c>
      <c r="G55" s="38">
        <v>4.0</v>
      </c>
      <c r="H55" s="38">
        <v>56.0</v>
      </c>
      <c r="I55" s="39">
        <f t="shared" si="1"/>
        <v>1</v>
      </c>
      <c r="J55" s="40">
        <v>6.0</v>
      </c>
      <c r="K55" s="40">
        <v>34.0</v>
      </c>
      <c r="L55" s="40">
        <v>6.0</v>
      </c>
      <c r="M55" s="40">
        <v>34.0</v>
      </c>
      <c r="N55" s="41">
        <f t="shared" si="2"/>
        <v>1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2" t="s">
        <v>66</v>
      </c>
      <c r="B56" s="36">
        <v>1.0</v>
      </c>
      <c r="C56" s="36" t="s">
        <v>18</v>
      </c>
      <c r="D56" s="37">
        <v>1.0</v>
      </c>
      <c r="E56" s="38">
        <v>5.0</v>
      </c>
      <c r="F56" s="38">
        <v>12.0</v>
      </c>
      <c r="G56" s="38">
        <v>5.0</v>
      </c>
      <c r="H56" s="38">
        <v>12.0</v>
      </c>
      <c r="I56" s="39">
        <f t="shared" si="1"/>
        <v>1</v>
      </c>
      <c r="J56" s="40">
        <v>5.0</v>
      </c>
      <c r="K56" s="40">
        <v>2.0</v>
      </c>
      <c r="L56" s="40">
        <v>5.0</v>
      </c>
      <c r="M56" s="40">
        <v>2.0</v>
      </c>
      <c r="N56" s="41">
        <f t="shared" si="2"/>
        <v>1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2" t="s">
        <v>67</v>
      </c>
      <c r="B57" s="37">
        <v>1.0</v>
      </c>
      <c r="C57" s="37" t="s">
        <v>18</v>
      </c>
      <c r="D57" s="37">
        <v>1.0</v>
      </c>
      <c r="E57" s="38">
        <v>3.0</v>
      </c>
      <c r="F57" s="38">
        <v>19.0</v>
      </c>
      <c r="G57" s="38">
        <v>3.0</v>
      </c>
      <c r="H57" s="38">
        <v>19.0</v>
      </c>
      <c r="I57" s="39">
        <f t="shared" si="1"/>
        <v>1</v>
      </c>
      <c r="J57" s="40">
        <v>1.0</v>
      </c>
      <c r="K57" s="40">
        <v>6.0</v>
      </c>
      <c r="L57" s="40">
        <v>1.0</v>
      </c>
      <c r="M57" s="40">
        <v>6.0</v>
      </c>
      <c r="N57" s="41">
        <f t="shared" si="2"/>
        <v>1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2" t="s">
        <v>68</v>
      </c>
      <c r="B58" s="36">
        <v>1.0</v>
      </c>
      <c r="C58" s="36" t="s">
        <v>16</v>
      </c>
      <c r="D58" s="37">
        <v>1.0</v>
      </c>
      <c r="E58" s="38">
        <v>16.0</v>
      </c>
      <c r="F58" s="38">
        <v>41.0</v>
      </c>
      <c r="G58" s="38">
        <v>16.0</v>
      </c>
      <c r="H58" s="38">
        <v>41.0</v>
      </c>
      <c r="I58" s="39">
        <f t="shared" si="1"/>
        <v>1</v>
      </c>
      <c r="J58" s="40">
        <v>3.0</v>
      </c>
      <c r="K58" s="40">
        <v>8.0</v>
      </c>
      <c r="L58" s="40">
        <v>3.0</v>
      </c>
      <c r="M58" s="40">
        <v>8.0</v>
      </c>
      <c r="N58" s="41">
        <f t="shared" si="2"/>
        <v>1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3" t="s">
        <v>69</v>
      </c>
      <c r="B59" s="36">
        <v>1.0</v>
      </c>
      <c r="C59" s="36" t="s">
        <v>16</v>
      </c>
      <c r="D59" s="37" t="s">
        <v>70</v>
      </c>
      <c r="E59" s="38">
        <v>8.0</v>
      </c>
      <c r="F59" s="38">
        <v>47.0</v>
      </c>
      <c r="G59" s="38">
        <v>8.0</v>
      </c>
      <c r="H59" s="38">
        <v>47.0</v>
      </c>
      <c r="I59" s="39">
        <f t="shared" si="1"/>
        <v>1</v>
      </c>
      <c r="J59" s="40">
        <v>3.0</v>
      </c>
      <c r="K59" s="40">
        <v>15.0</v>
      </c>
      <c r="L59" s="40">
        <v>3.0</v>
      </c>
      <c r="M59" s="40">
        <v>15.0</v>
      </c>
      <c r="N59" s="41">
        <f t="shared" si="2"/>
        <v>1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2" t="s">
        <v>71</v>
      </c>
      <c r="B60" s="37">
        <v>1.0</v>
      </c>
      <c r="C60" s="37" t="s">
        <v>16</v>
      </c>
      <c r="D60" s="37">
        <v>1.0</v>
      </c>
      <c r="E60" s="38">
        <v>0.0</v>
      </c>
      <c r="F60" s="38">
        <v>25.0</v>
      </c>
      <c r="G60" s="38">
        <v>0.0</v>
      </c>
      <c r="H60" s="38">
        <v>25.0</v>
      </c>
      <c r="I60" s="39">
        <f t="shared" si="1"/>
        <v>1</v>
      </c>
      <c r="J60" s="40">
        <v>1.0</v>
      </c>
      <c r="K60" s="40">
        <v>8.0</v>
      </c>
      <c r="L60" s="40">
        <v>1.0</v>
      </c>
      <c r="M60" s="40">
        <v>8.0</v>
      </c>
      <c r="N60" s="41">
        <f t="shared" si="2"/>
        <v>1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33.0" customHeight="1">
      <c r="A61" s="44" t="s">
        <v>72</v>
      </c>
      <c r="B61" s="4">
        <f>SUM(B8:B60)</f>
        <v>53</v>
      </c>
      <c r="C61" s="4"/>
      <c r="D61" s="4">
        <f t="shared" ref="D61:N61" si="3">SUM(D8:D60)</f>
        <v>52</v>
      </c>
      <c r="E61" s="4">
        <f t="shared" si="3"/>
        <v>463</v>
      </c>
      <c r="F61" s="4">
        <f t="shared" si="3"/>
        <v>2599</v>
      </c>
      <c r="G61" s="4">
        <f t="shared" si="3"/>
        <v>456</v>
      </c>
      <c r="H61" s="4">
        <f t="shared" si="3"/>
        <v>2563</v>
      </c>
      <c r="I61" s="45">
        <f t="shared" si="3"/>
        <v>52.44877837</v>
      </c>
      <c r="J61" s="4">
        <f t="shared" si="3"/>
        <v>360</v>
      </c>
      <c r="K61" s="4">
        <f t="shared" si="3"/>
        <v>956</v>
      </c>
      <c r="L61" s="4">
        <f t="shared" si="3"/>
        <v>350</v>
      </c>
      <c r="M61" s="4">
        <f t="shared" si="3"/>
        <v>929</v>
      </c>
      <c r="N61" s="45">
        <f t="shared" si="3"/>
        <v>51.99975469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6"/>
      <c r="B65" s="47" t="s">
        <v>73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6"/>
      <c r="B66" s="47" t="s">
        <v>74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6"/>
      <c r="B67" s="47" t="s">
        <v>75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6"/>
      <c r="B68" s="4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6"/>
      <c r="B69" s="4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8.75" customHeight="1">
      <c r="A970" s="4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34.5" customHeight="1">
      <c r="A977" s="4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6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6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5">
    <mergeCell ref="E3:H3"/>
    <mergeCell ref="E4:F4"/>
    <mergeCell ref="G4:H4"/>
    <mergeCell ref="J4:K4"/>
    <mergeCell ref="L4:M4"/>
    <mergeCell ref="B6:D6"/>
    <mergeCell ref="E6:H6"/>
    <mergeCell ref="B1:N1"/>
    <mergeCell ref="B2:N2"/>
    <mergeCell ref="A3:A6"/>
    <mergeCell ref="B3:D4"/>
    <mergeCell ref="I3:I6"/>
    <mergeCell ref="J3:M3"/>
    <mergeCell ref="N3:N6"/>
    <mergeCell ref="J6:M6"/>
  </mergeCells>
  <hyperlinks>
    <hyperlink r:id="rId1" ref="O1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